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2D12EA9-9825-41D8-AD80-9ED77146AB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M11" i="1"/>
  <c r="L11" i="1"/>
  <c r="K11" i="1"/>
  <c r="J11" i="1"/>
  <c r="I11" i="1"/>
  <c r="H11" i="1"/>
  <c r="H15" i="1" s="1"/>
  <c r="G11" i="1"/>
  <c r="G15" i="1" s="1"/>
  <c r="F11" i="1"/>
  <c r="E11" i="1"/>
  <c r="E15" i="1" s="1"/>
  <c r="F15" i="1" l="1"/>
  <c r="D12" i="1"/>
  <c r="I15" i="1"/>
  <c r="I18" i="1" s="1"/>
  <c r="G18" i="1"/>
  <c r="E18" i="1"/>
  <c r="M15" i="1"/>
  <c r="K15" i="1"/>
  <c r="F18" i="1"/>
  <c r="L15" i="1"/>
  <c r="N11" i="1"/>
  <c r="N15" i="1" s="1"/>
  <c r="O15" i="1"/>
  <c r="O18" i="1" s="1"/>
  <c r="H18" i="1"/>
  <c r="L18" i="1" l="1"/>
  <c r="M18" i="1"/>
  <c r="K18" i="1"/>
  <c r="N18" i="1"/>
</calcChain>
</file>

<file path=xl/sharedStrings.xml><?xml version="1.0" encoding="utf-8"?>
<sst xmlns="http://schemas.openxmlformats.org/spreadsheetml/2006/main" count="90" uniqueCount="60">
  <si>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</si>
  <si>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</si>
  <si>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</si>
  <si>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</si>
  <si>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</si>
  <si>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</si>
  <si>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</si>
  <si>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</si>
  <si>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</si>
  <si>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</si>
  <si>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</si>
  <si>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</si>
  <si>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</si>
  <si>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</si>
  <si>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</si>
  <si>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</si>
  <si>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</si>
  <si>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</si>
  <si>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</si>
  <si>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</si>
  <si>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</si>
  <si>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</si>
  <si>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</si>
  <si>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</si>
  <si>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</si>
  <si>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</si>
  <si>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</si>
  <si>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</si>
  <si>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</si>
  <si>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</si>
  <si>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</si>
  <si>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</si>
  <si>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</si>
  <si>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</si>
  <si>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</si>
  <si>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</si>
  <si>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</si>
  <si>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</si>
  <si>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</si>
  <si>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 xml:space="preserve">Lyöty </t>
  </si>
  <si>
    <t xml:space="preserve">Tuotu </t>
  </si>
  <si>
    <t>Fera</t>
  </si>
  <si>
    <t>L+T</t>
  </si>
  <si>
    <t>Fera (1958)</t>
  </si>
  <si>
    <t>5.</t>
  </si>
  <si>
    <t>LaJy</t>
  </si>
  <si>
    <t>suomensarja</t>
  </si>
  <si>
    <t>LaJy  2</t>
  </si>
  <si>
    <t>Emma Virtanen</t>
  </si>
  <si>
    <t>Turku-Pesis  (1949),  kasvattajaseura</t>
  </si>
  <si>
    <t>03.07. 2024  Fera - PöU  2-1  (0-3, 4-0, 0-0, 4-3)</t>
  </si>
  <si>
    <t>09.07. 2024  Mailattaret - Fera  2-1  (5-3, 0-1, 0-0, 2-1)</t>
  </si>
  <si>
    <t>2.  ottelu</t>
  </si>
  <si>
    <t>18 v   4 kk 19 pv</t>
  </si>
  <si>
    <t>18 v   4 kk 15 pv</t>
  </si>
  <si>
    <t>LaJy = Laitilan Jyske  (1911)</t>
  </si>
  <si>
    <t>20.2.2006   Kaarina</t>
  </si>
  <si>
    <t>1.</t>
  </si>
  <si>
    <t>2.</t>
  </si>
  <si>
    <t>TSU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</si>
</sst>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3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1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1/joukkue/1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83" customWidth="1"/>
    <col min="19" max="19" width="5.7109375" style="82" customWidth="1"/>
    <col min="20" max="20" width="0.7109375" style="35" customWidth="1"/>
    <col min="21" max="28" width="5.7109375" style="57" customWidth="1"/>
    <col min="29" max="32" width="5.7109375" style="24" customWidth="1"/>
    <col min="33" max="33" width="5.7109375" style="58" customWidth="1"/>
    <col min="34" max="36" width="5.7109375" style="24" customWidth="1"/>
    <col min="37" max="37" width="28.57031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48</v>
      </c>
      <c r="C1" s="2"/>
      <c r="D1" s="3"/>
      <c r="E1" s="4" t="s">
        <v>56</v>
      </c>
      <c r="F1" s="5"/>
      <c r="G1" s="2"/>
      <c r="H1" s="3"/>
      <c r="I1" s="5"/>
      <c r="J1" s="5"/>
      <c r="K1" s="5"/>
      <c r="L1" s="3"/>
      <c r="M1" s="6"/>
      <c r="N1" s="6"/>
      <c r="O1" s="6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89">
        <v>2021</v>
      </c>
      <c r="C4" s="89"/>
      <c r="D4" s="90" t="s">
        <v>47</v>
      </c>
      <c r="E4" s="89"/>
      <c r="F4" s="91" t="s">
        <v>46</v>
      </c>
      <c r="G4" s="92"/>
      <c r="H4" s="93"/>
      <c r="I4" s="89"/>
      <c r="J4" s="89"/>
      <c r="K4" s="89"/>
      <c r="L4" s="89"/>
      <c r="M4" s="89"/>
      <c r="N4" s="94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89">
        <v>2022</v>
      </c>
      <c r="C5" s="89"/>
      <c r="D5" s="90" t="s">
        <v>47</v>
      </c>
      <c r="E5" s="89"/>
      <c r="F5" s="91" t="s">
        <v>46</v>
      </c>
      <c r="G5" s="92"/>
      <c r="H5" s="93"/>
      <c r="I5" s="89"/>
      <c r="J5" s="89"/>
      <c r="K5" s="89"/>
      <c r="L5" s="89"/>
      <c r="M5" s="89"/>
      <c r="N5" s="94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59">
        <v>2022</v>
      </c>
      <c r="C6" s="59"/>
      <c r="D6" s="60" t="s">
        <v>45</v>
      </c>
      <c r="E6" s="59"/>
      <c r="F6" s="61" t="s">
        <v>38</v>
      </c>
      <c r="G6" s="62"/>
      <c r="H6" s="63"/>
      <c r="I6" s="59"/>
      <c r="J6" s="59"/>
      <c r="K6" s="59"/>
      <c r="L6" s="59"/>
      <c r="M6" s="59"/>
      <c r="N6" s="59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89">
        <v>2023</v>
      </c>
      <c r="C7" s="89"/>
      <c r="D7" s="90" t="s">
        <v>47</v>
      </c>
      <c r="E7" s="89"/>
      <c r="F7" s="91" t="s">
        <v>46</v>
      </c>
      <c r="G7" s="92"/>
      <c r="H7" s="93"/>
      <c r="I7" s="89"/>
      <c r="J7" s="89"/>
      <c r="K7" s="89"/>
      <c r="L7" s="89"/>
      <c r="M7" s="89"/>
      <c r="N7" s="94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59">
        <v>2023</v>
      </c>
      <c r="C8" s="59" t="s">
        <v>58</v>
      </c>
      <c r="D8" s="60" t="s">
        <v>45</v>
      </c>
      <c r="E8" s="59"/>
      <c r="F8" s="61" t="s">
        <v>38</v>
      </c>
      <c r="G8" s="62"/>
      <c r="H8" s="63"/>
      <c r="I8" s="59"/>
      <c r="J8" s="59"/>
      <c r="K8" s="59"/>
      <c r="L8" s="59"/>
      <c r="M8" s="59"/>
      <c r="N8" s="59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59">
        <v>2024</v>
      </c>
      <c r="C9" s="59" t="s">
        <v>57</v>
      </c>
      <c r="D9" s="60" t="s">
        <v>45</v>
      </c>
      <c r="E9" s="59"/>
      <c r="F9" s="61" t="s">
        <v>38</v>
      </c>
      <c r="G9" s="62"/>
      <c r="H9" s="63"/>
      <c r="I9" s="59"/>
      <c r="J9" s="59"/>
      <c r="K9" s="59"/>
      <c r="L9" s="59"/>
      <c r="M9" s="59"/>
      <c r="N9" s="59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85">
        <v>2024</v>
      </c>
      <c r="C10" s="85" t="s">
        <v>44</v>
      </c>
      <c r="D10" s="86" t="s">
        <v>41</v>
      </c>
      <c r="E10" s="85">
        <v>3</v>
      </c>
      <c r="F10" s="85">
        <v>0</v>
      </c>
      <c r="G10" s="85">
        <v>4</v>
      </c>
      <c r="H10" s="85">
        <v>0</v>
      </c>
      <c r="I10" s="85">
        <v>5</v>
      </c>
      <c r="J10" s="85">
        <v>0</v>
      </c>
      <c r="K10" s="85">
        <v>0</v>
      </c>
      <c r="L10" s="85">
        <v>1</v>
      </c>
      <c r="M10" s="85">
        <v>4</v>
      </c>
      <c r="N10" s="87">
        <v>0.35714285714285715</v>
      </c>
      <c r="O10" s="88">
        <v>14</v>
      </c>
      <c r="P10" s="17"/>
      <c r="Q10" s="17"/>
      <c r="R10" s="17"/>
      <c r="S10" s="17"/>
      <c r="T10" s="17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 t="s">
        <v>59</v>
      </c>
      <c r="AL10" s="7"/>
      <c r="AM10" s="7"/>
      <c r="AN10" s="7"/>
      <c r="AO10" s="7"/>
      <c r="AP10" s="7"/>
    </row>
    <row r="11" spans="1:42" ht="15" customHeight="1" x14ac:dyDescent="0.2">
      <c r="A11" s="1"/>
      <c r="B11" s="15" t="s">
        <v>9</v>
      </c>
      <c r="C11" s="16"/>
      <c r="D11" s="14"/>
      <c r="E11" s="17">
        <f t="shared" ref="E11:M11" si="0">SUM(E4:E10)</f>
        <v>3</v>
      </c>
      <c r="F11" s="17">
        <f t="shared" si="0"/>
        <v>0</v>
      </c>
      <c r="G11" s="17">
        <f t="shared" si="0"/>
        <v>4</v>
      </c>
      <c r="H11" s="17">
        <f t="shared" si="0"/>
        <v>0</v>
      </c>
      <c r="I11" s="17">
        <f t="shared" si="0"/>
        <v>5</v>
      </c>
      <c r="J11" s="17">
        <f t="shared" si="0"/>
        <v>0</v>
      </c>
      <c r="K11" s="17">
        <f t="shared" si="0"/>
        <v>0</v>
      </c>
      <c r="L11" s="17">
        <f t="shared" si="0"/>
        <v>1</v>
      </c>
      <c r="M11" s="17">
        <f t="shared" si="0"/>
        <v>4</v>
      </c>
      <c r="N11" s="29">
        <f>PRODUCT(I11/O11)</f>
        <v>0.35714285714285715</v>
      </c>
      <c r="O11" s="30">
        <f>SUM(O4:O10)</f>
        <v>14</v>
      </c>
      <c r="P11" s="17"/>
      <c r="Q11" s="17"/>
      <c r="R11" s="17"/>
      <c r="S11" s="17"/>
      <c r="T11" s="1"/>
      <c r="U11" s="17">
        <f t="shared" ref="U11:AJ11" si="1">SUM(U4:U10)</f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0</v>
      </c>
      <c r="AD11" s="17">
        <f t="shared" si="1"/>
        <v>0</v>
      </c>
      <c r="AE11" s="17">
        <f t="shared" si="1"/>
        <v>0</v>
      </c>
      <c r="AF11" s="17">
        <f t="shared" si="1"/>
        <v>0</v>
      </c>
      <c r="AG11" s="17">
        <f t="shared" si="1"/>
        <v>0</v>
      </c>
      <c r="AH11" s="17">
        <f t="shared" si="1"/>
        <v>0</v>
      </c>
      <c r="AI11" s="17">
        <f t="shared" si="1"/>
        <v>0</v>
      </c>
      <c r="AJ11" s="17">
        <f t="shared" si="1"/>
        <v>0</v>
      </c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6" t="s">
        <v>2</v>
      </c>
      <c r="C12" s="31"/>
      <c r="D12" s="32">
        <f>SUM(F11:H11)+((I11-F11-G11)/3)+(E11/3)+(AE11*25)+(AF11*25)+(AG11*10)+(AH11*25)+(AI11*20)+(AJ11*15)</f>
        <v>5.333333333333333</v>
      </c>
      <c r="E12" s="1"/>
      <c r="F12" s="1"/>
      <c r="G12" s="1"/>
      <c r="H12" s="1"/>
      <c r="I12" s="1"/>
      <c r="J12" s="1"/>
      <c r="K12" s="1"/>
      <c r="L12" s="1"/>
      <c r="M12" s="1"/>
      <c r="N12" s="3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3"/>
      <c r="AH12" s="1"/>
      <c r="AI12" s="34"/>
      <c r="AJ12" s="1"/>
      <c r="AK12" s="22"/>
      <c r="AL12" s="7"/>
      <c r="AM12" s="7"/>
      <c r="AN12" s="7"/>
      <c r="AO12" s="7"/>
      <c r="AP12" s="7"/>
    </row>
    <row r="13" spans="1:42" s="8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3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1"/>
      <c r="AI13" s="1"/>
      <c r="AJ13" s="1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1" t="s">
        <v>16</v>
      </c>
      <c r="C14" s="36"/>
      <c r="D14" s="36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25</v>
      </c>
      <c r="L14" s="17" t="s">
        <v>26</v>
      </c>
      <c r="M14" s="17" t="s">
        <v>27</v>
      </c>
      <c r="N14" s="29" t="s">
        <v>35</v>
      </c>
      <c r="O14" s="23"/>
      <c r="P14" s="37" t="s">
        <v>32</v>
      </c>
      <c r="Q14" s="11"/>
      <c r="R14" s="11"/>
      <c r="S14" s="11"/>
      <c r="T14" s="38"/>
      <c r="U14" s="38"/>
      <c r="V14" s="38"/>
      <c r="W14" s="38"/>
      <c r="X14" s="38"/>
      <c r="Y14" s="11"/>
      <c r="Z14" s="38"/>
      <c r="AA14" s="38"/>
      <c r="AB14" s="38"/>
      <c r="AC14" s="38"/>
      <c r="AD14" s="11"/>
      <c r="AE14" s="11"/>
      <c r="AF14" s="11"/>
      <c r="AG14" s="10"/>
      <c r="AH14" s="11"/>
      <c r="AI14" s="11"/>
      <c r="AJ14" s="39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37" t="s">
        <v>17</v>
      </c>
      <c r="C15" s="11"/>
      <c r="D15" s="39"/>
      <c r="E15" s="25">
        <f>PRODUCT(E11)</f>
        <v>3</v>
      </c>
      <c r="F15" s="25">
        <f>PRODUCT(F11)</f>
        <v>0</v>
      </c>
      <c r="G15" s="25">
        <f>PRODUCT(G11)</f>
        <v>4</v>
      </c>
      <c r="H15" s="25">
        <f>PRODUCT(H11)</f>
        <v>0</v>
      </c>
      <c r="I15" s="25">
        <f>PRODUCT(I11)</f>
        <v>5</v>
      </c>
      <c r="J15" s="1"/>
      <c r="K15" s="40">
        <f>PRODUCT((F15+G15)/E15)</f>
        <v>1.3333333333333333</v>
      </c>
      <c r="L15" s="40">
        <f>PRODUCT(H15/E15)</f>
        <v>0</v>
      </c>
      <c r="M15" s="40">
        <f>PRODUCT(I15/E15)</f>
        <v>1.6666666666666667</v>
      </c>
      <c r="N15" s="27">
        <f>PRODUCT(N11)</f>
        <v>0.35714285714285715</v>
      </c>
      <c r="O15" s="23">
        <f>PRODUCT(O11)</f>
        <v>14</v>
      </c>
      <c r="P15" s="64" t="s">
        <v>33</v>
      </c>
      <c r="Q15" s="65"/>
      <c r="R15" s="66" t="s">
        <v>50</v>
      </c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7" t="s">
        <v>36</v>
      </c>
      <c r="AD15" s="66"/>
      <c r="AE15" s="73" t="s">
        <v>54</v>
      </c>
      <c r="AF15" s="67"/>
      <c r="AG15" s="67"/>
      <c r="AH15" s="66"/>
      <c r="AI15" s="67"/>
      <c r="AJ15" s="68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41" t="s">
        <v>18</v>
      </c>
      <c r="C16" s="42"/>
      <c r="D16" s="43"/>
      <c r="E16" s="25"/>
      <c r="F16" s="84"/>
      <c r="G16" s="25"/>
      <c r="H16" s="25"/>
      <c r="I16" s="25"/>
      <c r="J16" s="1"/>
      <c r="K16" s="40"/>
      <c r="L16" s="40"/>
      <c r="M16" s="40"/>
      <c r="N16" s="27"/>
      <c r="O16" s="23"/>
      <c r="P16" s="69" t="s">
        <v>39</v>
      </c>
      <c r="Q16" s="70"/>
      <c r="R16" s="71" t="s">
        <v>51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2" t="s">
        <v>52</v>
      </c>
      <c r="AD16" s="71"/>
      <c r="AE16" s="73" t="s">
        <v>53</v>
      </c>
      <c r="AF16" s="72"/>
      <c r="AG16" s="72"/>
      <c r="AH16" s="71"/>
      <c r="AI16" s="72"/>
      <c r="AJ16" s="74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44" t="s">
        <v>19</v>
      </c>
      <c r="C17" s="45"/>
      <c r="D17" s="46"/>
      <c r="E17" s="28"/>
      <c r="F17" s="28"/>
      <c r="G17" s="28"/>
      <c r="H17" s="28"/>
      <c r="I17" s="28"/>
      <c r="J17" s="1"/>
      <c r="K17" s="47"/>
      <c r="L17" s="47"/>
      <c r="M17" s="47"/>
      <c r="N17" s="48"/>
      <c r="O17" s="23"/>
      <c r="P17" s="69" t="s">
        <v>40</v>
      </c>
      <c r="Q17" s="70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/>
      <c r="AD17" s="72"/>
      <c r="AE17" s="72"/>
      <c r="AF17" s="72"/>
      <c r="AG17" s="72"/>
      <c r="AH17" s="71"/>
      <c r="AI17" s="72"/>
      <c r="AJ17" s="74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9" t="s">
        <v>20</v>
      </c>
      <c r="C18" s="50"/>
      <c r="D18" s="51"/>
      <c r="E18" s="17">
        <f>SUM(E15:E17)</f>
        <v>3</v>
      </c>
      <c r="F18" s="17">
        <f>SUM(F15:F17)</f>
        <v>0</v>
      </c>
      <c r="G18" s="17">
        <f>SUM(G15:G17)</f>
        <v>4</v>
      </c>
      <c r="H18" s="17">
        <f>SUM(H15:H17)</f>
        <v>0</v>
      </c>
      <c r="I18" s="17">
        <f>SUM(I15:I17)</f>
        <v>5</v>
      </c>
      <c r="J18" s="1"/>
      <c r="K18" s="52">
        <f>PRODUCT((F18+G18)/E18)</f>
        <v>1.3333333333333333</v>
      </c>
      <c r="L18" s="52">
        <f>PRODUCT(H18/E18)</f>
        <v>0</v>
      </c>
      <c r="M18" s="52">
        <f>PRODUCT(I18/E18)</f>
        <v>1.6666666666666667</v>
      </c>
      <c r="N18" s="29">
        <f>PRODUCT(I18/O18)</f>
        <v>0.35714285714285715</v>
      </c>
      <c r="O18" s="23">
        <f>SUM(O15:O17)</f>
        <v>14</v>
      </c>
      <c r="P18" s="75" t="s">
        <v>34</v>
      </c>
      <c r="Q18" s="76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8"/>
      <c r="AD18" s="77"/>
      <c r="AE18" s="77"/>
      <c r="AF18" s="77"/>
      <c r="AG18" s="78"/>
      <c r="AH18" s="77"/>
      <c r="AI18" s="78"/>
      <c r="AJ18" s="79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1"/>
      <c r="K19" s="34"/>
      <c r="L19" s="34"/>
      <c r="M19" s="34"/>
      <c r="N19" s="33"/>
      <c r="O19" s="23"/>
      <c r="P19" s="1"/>
      <c r="Q19" s="1"/>
      <c r="R19" s="1"/>
      <c r="S19" s="1"/>
      <c r="T19" s="1"/>
      <c r="U19" s="1"/>
      <c r="V19" s="1"/>
      <c r="W19" s="1"/>
      <c r="X19" s="1"/>
      <c r="Y19" s="23"/>
      <c r="Z19" s="23"/>
      <c r="AA19" s="53"/>
      <c r="AB19" s="1"/>
      <c r="AC19" s="1"/>
      <c r="AD19" s="1"/>
      <c r="AE19" s="1"/>
      <c r="AF19" s="1"/>
      <c r="AG19" s="23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 t="s">
        <v>37</v>
      </c>
      <c r="C20" s="1"/>
      <c r="D20" s="80" t="s">
        <v>49</v>
      </c>
      <c r="E20" s="1"/>
      <c r="F20" s="23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23"/>
      <c r="Z20" s="23"/>
      <c r="AA20" s="53"/>
      <c r="AB20" s="1"/>
      <c r="AC20" s="1"/>
      <c r="AD20" s="1"/>
      <c r="AE20" s="1"/>
      <c r="AF20" s="1"/>
      <c r="AG20" s="23"/>
      <c r="AH20" s="1"/>
      <c r="AI20" s="1"/>
      <c r="AJ20" s="1"/>
      <c r="AK20" s="22"/>
      <c r="AL20" s="7"/>
      <c r="AM20" s="7"/>
      <c r="AN20" s="7"/>
      <c r="AO20" s="7"/>
      <c r="AP20" s="7"/>
    </row>
    <row r="21" spans="1:42" s="55" customFormat="1" ht="15" customHeight="1" x14ac:dyDescent="0.2">
      <c r="A21" s="1"/>
      <c r="B21" s="1"/>
      <c r="C21" s="7"/>
      <c r="D21" s="1" t="s">
        <v>55</v>
      </c>
      <c r="E21" s="1"/>
      <c r="F21" s="1"/>
      <c r="G21" s="1"/>
      <c r="H21" s="1"/>
      <c r="I21" s="1"/>
      <c r="J21" s="1"/>
      <c r="K21" s="1"/>
      <c r="L21" s="1"/>
      <c r="M21" s="54"/>
      <c r="N21" s="54"/>
      <c r="O21" s="23"/>
      <c r="P21" s="1"/>
      <c r="Q21" s="1"/>
      <c r="R21" s="1"/>
      <c r="S21" s="1"/>
      <c r="T21" s="1"/>
      <c r="U21" s="1"/>
      <c r="V21" s="1"/>
      <c r="W21" s="1"/>
      <c r="X21" s="23"/>
      <c r="Y21" s="23"/>
      <c r="Z21" s="23"/>
      <c r="AA21" s="23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s="55" customFormat="1" ht="15" customHeight="1" x14ac:dyDescent="0.2">
      <c r="A22" s="1"/>
      <c r="B22" s="1"/>
      <c r="C22" s="7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54"/>
      <c r="N22" s="54"/>
      <c r="O22" s="23"/>
      <c r="P22" s="1"/>
      <c r="Q22" s="1"/>
      <c r="R22" s="1"/>
      <c r="S22" s="1"/>
      <c r="T22" s="1"/>
      <c r="U22" s="1"/>
      <c r="V22" s="1"/>
      <c r="W22" s="1"/>
      <c r="X22" s="23"/>
      <c r="Y22" s="23"/>
      <c r="Z22" s="23"/>
      <c r="AA22" s="23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s="55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3"/>
      <c r="P23" s="1"/>
      <c r="Q23" s="1"/>
      <c r="R23" s="1"/>
      <c r="S23" s="1"/>
      <c r="T23" s="1"/>
      <c r="U23" s="1"/>
      <c r="V23" s="1"/>
      <c r="W23" s="1"/>
      <c r="X23" s="23"/>
      <c r="Y23" s="23"/>
      <c r="Z23" s="23"/>
      <c r="AA23" s="23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s="55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3"/>
      <c r="P24" s="1"/>
      <c r="Q24" s="1"/>
      <c r="R24" s="1"/>
      <c r="S24" s="1"/>
      <c r="T24" s="1"/>
      <c r="U24" s="1"/>
      <c r="V24" s="1"/>
      <c r="W24" s="1"/>
      <c r="X24" s="23"/>
      <c r="Y24" s="23"/>
      <c r="Z24" s="23"/>
      <c r="AA24" s="23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55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3"/>
      <c r="P25" s="1"/>
      <c r="Q25" s="1"/>
      <c r="R25" s="1"/>
      <c r="S25" s="1"/>
      <c r="T25" s="1"/>
      <c r="U25" s="1"/>
      <c r="V25" s="1"/>
      <c r="W25" s="1"/>
      <c r="X25" s="23"/>
      <c r="Y25" s="23"/>
      <c r="Z25" s="23"/>
      <c r="AA25" s="23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s="55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3"/>
      <c r="P26" s="1"/>
      <c r="Q26" s="1"/>
      <c r="R26" s="1"/>
      <c r="S26" s="1"/>
      <c r="T26" s="1"/>
      <c r="U26" s="1"/>
      <c r="V26" s="1"/>
      <c r="W26" s="1"/>
      <c r="X26" s="23"/>
      <c r="Y26" s="23"/>
      <c r="Z26" s="23"/>
      <c r="AA26" s="23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5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3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5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3"/>
      <c r="P28" s="1"/>
      <c r="Q28" s="1"/>
      <c r="R28" s="1"/>
      <c r="S28" s="1"/>
      <c r="T28" s="23"/>
      <c r="U28" s="1"/>
      <c r="V28" s="1"/>
      <c r="W28" s="1"/>
      <c r="X28" s="23"/>
      <c r="Y28" s="23"/>
      <c r="Z28" s="23"/>
      <c r="AA28" s="23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5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3"/>
      <c r="P29" s="1"/>
      <c r="Q29" s="1"/>
      <c r="R29" s="1"/>
      <c r="S29" s="1"/>
      <c r="T29" s="23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5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3"/>
      <c r="P30" s="1"/>
      <c r="Q30" s="1"/>
      <c r="R30" s="1"/>
      <c r="S30" s="1"/>
      <c r="T30" s="23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5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3"/>
      <c r="P31" s="1"/>
      <c r="Q31" s="1"/>
      <c r="R31" s="1"/>
      <c r="S31" s="1"/>
      <c r="T31" s="23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5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3"/>
      <c r="P32" s="1"/>
      <c r="Q32" s="1"/>
      <c r="R32" s="1"/>
      <c r="S32" s="1"/>
      <c r="T32" s="23"/>
      <c r="U32" s="1"/>
      <c r="V32" s="1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5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3"/>
      <c r="P33" s="1"/>
      <c r="Q33" s="1"/>
      <c r="R33" s="1"/>
      <c r="S33" s="1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55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3"/>
      <c r="P34" s="1"/>
      <c r="Q34" s="1"/>
      <c r="R34" s="1"/>
      <c r="S34" s="1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55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3"/>
      <c r="P35" s="1"/>
      <c r="Q35" s="1"/>
      <c r="R35" s="1"/>
      <c r="S35" s="1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55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3"/>
      <c r="P36" s="1"/>
      <c r="Q36" s="1"/>
      <c r="R36" s="1"/>
      <c r="S36" s="1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55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3"/>
      <c r="P37" s="1"/>
      <c r="Q37" s="1"/>
      <c r="R37" s="1"/>
      <c r="S37" s="1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55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3"/>
      <c r="P38" s="1"/>
      <c r="Q38" s="1"/>
      <c r="R38" s="1"/>
      <c r="S38" s="1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55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3"/>
      <c r="P39" s="1"/>
      <c r="Q39" s="1"/>
      <c r="R39" s="1"/>
      <c r="S39" s="1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55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3"/>
      <c r="P40" s="1"/>
      <c r="Q40" s="1"/>
      <c r="R40" s="1"/>
      <c r="S40" s="1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55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3"/>
      <c r="P41" s="1"/>
      <c r="Q41" s="1"/>
      <c r="R41" s="1"/>
      <c r="S41" s="1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55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3"/>
      <c r="P42" s="1"/>
      <c r="Q42" s="1"/>
      <c r="R42" s="1"/>
      <c r="S42" s="1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55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3"/>
      <c r="P43" s="1"/>
      <c r="Q43" s="1"/>
      <c r="R43" s="1"/>
      <c r="S43" s="1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55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3"/>
      <c r="P44" s="1"/>
      <c r="Q44" s="1"/>
      <c r="R44" s="1"/>
      <c r="S44" s="1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55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3"/>
      <c r="P45" s="1"/>
      <c r="Q45" s="1"/>
      <c r="R45" s="1"/>
      <c r="S45" s="1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55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3"/>
      <c r="P46" s="1"/>
      <c r="Q46" s="1"/>
      <c r="R46" s="1"/>
      <c r="S46" s="1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55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3"/>
      <c r="P47" s="1"/>
      <c r="Q47" s="1"/>
      <c r="R47" s="1"/>
      <c r="S47" s="1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5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3"/>
      <c r="P48" s="23"/>
      <c r="Q48" s="23"/>
      <c r="R48" s="23"/>
      <c r="S48" s="23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55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3"/>
      <c r="P49" s="23"/>
      <c r="Q49" s="23"/>
      <c r="R49" s="23"/>
      <c r="S49" s="23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55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55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3"/>
      <c r="P51" s="23"/>
      <c r="Q51" s="23"/>
      <c r="R51" s="23"/>
      <c r="S51" s="23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55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3"/>
      <c r="P52" s="23"/>
      <c r="Q52" s="23"/>
      <c r="R52" s="23"/>
      <c r="S52" s="23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55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3"/>
      <c r="P53" s="23"/>
      <c r="Q53" s="23"/>
      <c r="R53" s="23"/>
      <c r="S53" s="23"/>
      <c r="T53" s="23"/>
      <c r="U53" s="1"/>
      <c r="V53" s="1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55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3"/>
      <c r="P54" s="23"/>
      <c r="Q54" s="23"/>
      <c r="R54" s="23"/>
      <c r="S54" s="23"/>
      <c r="T54" s="23"/>
      <c r="U54" s="1"/>
      <c r="V54" s="1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55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3"/>
      <c r="P55" s="23"/>
      <c r="Q55" s="23"/>
      <c r="R55" s="23"/>
      <c r="S55" s="23"/>
      <c r="T55" s="23"/>
      <c r="U55" s="1"/>
      <c r="V55" s="1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55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3"/>
      <c r="P56" s="23"/>
      <c r="Q56" s="23"/>
      <c r="R56" s="23"/>
      <c r="S56" s="23"/>
      <c r="T56" s="23"/>
      <c r="U56" s="1"/>
      <c r="V56" s="1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55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3"/>
      <c r="P57" s="23"/>
      <c r="Q57" s="23"/>
      <c r="R57" s="23"/>
      <c r="S57" s="23"/>
      <c r="T57" s="23"/>
      <c r="U57" s="1"/>
      <c r="V57" s="1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55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3"/>
      <c r="P58" s="7"/>
      <c r="Q58" s="7"/>
      <c r="R58" s="7"/>
      <c r="S58" s="1"/>
      <c r="T58" s="23"/>
      <c r="U58" s="1"/>
      <c r="V58" s="1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55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3"/>
      <c r="P59" s="7"/>
      <c r="Q59" s="7"/>
      <c r="R59" s="7"/>
      <c r="S59" s="1"/>
      <c r="T59" s="23"/>
      <c r="U59" s="1"/>
      <c r="V59" s="1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55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3"/>
      <c r="P60" s="7"/>
      <c r="Q60" s="7"/>
      <c r="R60" s="7"/>
      <c r="S60" s="1"/>
      <c r="T60" s="23"/>
      <c r="U60" s="1"/>
      <c r="V60" s="1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55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3"/>
      <c r="P61" s="7"/>
      <c r="Q61" s="7"/>
      <c r="R61" s="7"/>
      <c r="S61" s="1"/>
      <c r="T61" s="23"/>
      <c r="U61" s="1"/>
      <c r="V61" s="1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55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3"/>
      <c r="P62" s="7"/>
      <c r="Q62" s="7"/>
      <c r="R62" s="7"/>
      <c r="S62" s="1"/>
      <c r="T62" s="23"/>
      <c r="U62" s="1"/>
      <c r="V62" s="1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55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3"/>
      <c r="P63" s="7"/>
      <c r="Q63" s="7"/>
      <c r="R63" s="7"/>
      <c r="S63" s="1"/>
      <c r="T63" s="23"/>
      <c r="U63" s="1"/>
      <c r="V63" s="1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55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3"/>
      <c r="P64" s="7"/>
      <c r="Q64" s="7"/>
      <c r="R64" s="7"/>
      <c r="S64" s="1"/>
      <c r="T64" s="23"/>
      <c r="U64" s="1"/>
      <c r="V64" s="1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55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3"/>
      <c r="P65" s="7"/>
      <c r="Q65" s="7"/>
      <c r="R65" s="7"/>
      <c r="S65" s="1"/>
      <c r="T65" s="23"/>
      <c r="U65" s="1"/>
      <c r="V65" s="1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55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3"/>
      <c r="P66" s="7"/>
      <c r="Q66" s="7"/>
      <c r="R66" s="7"/>
      <c r="S66" s="1"/>
      <c r="T66" s="23"/>
      <c r="U66" s="1"/>
      <c r="V66" s="1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55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3"/>
      <c r="P67" s="7"/>
      <c r="Q67" s="7"/>
      <c r="R67" s="7"/>
      <c r="S67" s="1"/>
      <c r="T67" s="23"/>
      <c r="U67" s="1"/>
      <c r="V67" s="1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55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3"/>
      <c r="P68" s="7"/>
      <c r="Q68" s="7"/>
      <c r="R68" s="7"/>
      <c r="S68" s="1"/>
      <c r="T68" s="23"/>
      <c r="U68" s="1"/>
      <c r="V68" s="1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55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3"/>
      <c r="P69" s="7"/>
      <c r="Q69" s="7"/>
      <c r="R69" s="7"/>
      <c r="S69" s="1"/>
      <c r="T69" s="23"/>
      <c r="U69" s="1"/>
      <c r="V69" s="1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55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3"/>
      <c r="P70" s="7"/>
      <c r="Q70" s="7"/>
      <c r="R70" s="7"/>
      <c r="S70" s="1"/>
      <c r="T70" s="23"/>
      <c r="U70" s="1"/>
      <c r="V70" s="1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55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3"/>
      <c r="P71" s="7"/>
      <c r="Q71" s="7"/>
      <c r="R71" s="7"/>
      <c r="S71" s="1"/>
      <c r="T71" s="23"/>
      <c r="U71" s="1"/>
      <c r="V71" s="1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55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3"/>
      <c r="P72" s="7"/>
      <c r="Q72" s="7"/>
      <c r="R72" s="7"/>
      <c r="S72" s="1"/>
      <c r="T72" s="23"/>
      <c r="U72" s="1"/>
      <c r="V72" s="1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55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3"/>
      <c r="P73" s="7"/>
      <c r="Q73" s="7"/>
      <c r="R73" s="7"/>
      <c r="S73" s="1"/>
      <c r="T73" s="23"/>
      <c r="U73" s="1"/>
      <c r="V73" s="1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55" customFormat="1" ht="15" customHeight="1" x14ac:dyDescent="0.2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3"/>
      <c r="P74" s="7"/>
      <c r="Q74" s="7"/>
      <c r="R74" s="7"/>
      <c r="S74" s="1"/>
      <c r="T74" s="23"/>
      <c r="U74" s="1"/>
      <c r="V74" s="1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55" customFormat="1" ht="15" customHeight="1" x14ac:dyDescent="0.2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3"/>
      <c r="P75" s="7"/>
      <c r="Q75" s="7"/>
      <c r="R75" s="7"/>
      <c r="S75" s="1"/>
      <c r="T75" s="23"/>
      <c r="U75" s="1"/>
      <c r="V75" s="1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55" customFormat="1" ht="15" customHeight="1" x14ac:dyDescent="0.2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3"/>
      <c r="P76" s="7"/>
      <c r="Q76" s="7"/>
      <c r="R76" s="7"/>
      <c r="S76" s="1"/>
      <c r="T76" s="23"/>
      <c r="U76" s="1"/>
      <c r="V76" s="1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55" customFormat="1" ht="15" customHeight="1" x14ac:dyDescent="0.2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3"/>
      <c r="P77" s="7"/>
      <c r="Q77" s="7"/>
      <c r="R77" s="7"/>
      <c r="S77" s="1"/>
      <c r="T77" s="23"/>
      <c r="U77" s="1"/>
      <c r="V77" s="1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55" customFormat="1" ht="15" customHeight="1" x14ac:dyDescent="0.2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3"/>
      <c r="P78" s="7"/>
      <c r="Q78" s="7"/>
      <c r="R78" s="7"/>
      <c r="S78" s="1"/>
      <c r="T78" s="23"/>
      <c r="U78" s="1"/>
      <c r="V78" s="1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55" customFormat="1" ht="15" customHeight="1" x14ac:dyDescent="0.2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3"/>
      <c r="P79" s="7"/>
      <c r="Q79" s="7"/>
      <c r="R79" s="7"/>
      <c r="S79" s="1"/>
      <c r="T79" s="23"/>
      <c r="U79" s="1"/>
      <c r="V79" s="1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55" customFormat="1" ht="15" customHeight="1" x14ac:dyDescent="0.2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3"/>
      <c r="P80" s="7"/>
      <c r="Q80" s="7"/>
      <c r="R80" s="7"/>
      <c r="S80" s="1"/>
      <c r="T80" s="23"/>
      <c r="U80" s="1"/>
      <c r="V80" s="1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55" customFormat="1" ht="15" customHeight="1" x14ac:dyDescent="0.2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3"/>
      <c r="P81" s="7"/>
      <c r="Q81" s="7"/>
      <c r="R81" s="7"/>
      <c r="S81" s="1"/>
      <c r="T81" s="23"/>
      <c r="U81" s="1"/>
      <c r="V81" s="1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55" customFormat="1" ht="15" customHeight="1" x14ac:dyDescent="0.2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3"/>
      <c r="P82" s="7"/>
      <c r="Q82" s="7"/>
      <c r="R82" s="7"/>
      <c r="S82" s="1"/>
      <c r="T82" s="23"/>
      <c r="U82" s="1"/>
      <c r="V82" s="1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55" customFormat="1" ht="15" customHeight="1" x14ac:dyDescent="0.2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3"/>
      <c r="P83" s="7"/>
      <c r="Q83" s="7"/>
      <c r="R83" s="7"/>
      <c r="S83" s="1"/>
      <c r="T83" s="23"/>
      <c r="U83" s="1"/>
      <c r="V83" s="1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55" customFormat="1" ht="15" customHeight="1" x14ac:dyDescent="0.2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3"/>
      <c r="P84" s="7"/>
      <c r="Q84" s="7"/>
      <c r="R84" s="7"/>
      <c r="S84" s="1"/>
      <c r="T84" s="23"/>
      <c r="U84" s="1"/>
      <c r="V84" s="1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55" customFormat="1" ht="15" customHeight="1" x14ac:dyDescent="0.2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3"/>
      <c r="P85" s="7"/>
      <c r="Q85" s="7"/>
      <c r="R85" s="7"/>
      <c r="S85" s="1"/>
      <c r="T85" s="23"/>
      <c r="U85" s="1"/>
      <c r="V85" s="1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55" customFormat="1" ht="15" customHeight="1" x14ac:dyDescent="0.2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3"/>
      <c r="P86" s="7"/>
      <c r="Q86" s="7"/>
      <c r="R86" s="7"/>
      <c r="S86" s="1"/>
      <c r="T86" s="23"/>
      <c r="U86" s="1"/>
      <c r="V86" s="1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55" customFormat="1" ht="15" customHeight="1" x14ac:dyDescent="0.2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3"/>
      <c r="P87" s="7"/>
      <c r="Q87" s="7"/>
      <c r="R87" s="7"/>
      <c r="S87" s="1"/>
      <c r="T87" s="23"/>
      <c r="U87" s="1"/>
      <c r="V87" s="1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55" customFormat="1" ht="15" customHeight="1" x14ac:dyDescent="0.25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3"/>
      <c r="P88" s="7"/>
      <c r="Q88" s="7"/>
      <c r="R88" s="7"/>
      <c r="S88" s="82"/>
      <c r="T88" s="35"/>
      <c r="U88" s="1"/>
      <c r="V88" s="1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55" customFormat="1" ht="15" customHeight="1" x14ac:dyDescent="0.25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3"/>
      <c r="P89" s="7"/>
      <c r="Q89" s="7"/>
      <c r="R89" s="7"/>
      <c r="S89" s="82"/>
      <c r="T89" s="35"/>
      <c r="U89" s="1"/>
      <c r="V89" s="1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55" customFormat="1" ht="15" customHeight="1" x14ac:dyDescent="0.2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3"/>
      <c r="P90" s="7"/>
      <c r="Q90" s="7"/>
      <c r="R90" s="7"/>
      <c r="S90" s="1"/>
      <c r="T90" s="23"/>
      <c r="U90" s="1"/>
      <c r="V90" s="1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55" customFormat="1" ht="15" customHeight="1" x14ac:dyDescent="0.2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3"/>
      <c r="P91" s="7"/>
      <c r="Q91" s="7"/>
      <c r="R91" s="7"/>
      <c r="S91" s="1"/>
      <c r="T91" s="23"/>
      <c r="U91" s="1"/>
      <c r="V91" s="1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55" customFormat="1" ht="15" customHeight="1" x14ac:dyDescent="0.25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3"/>
      <c r="P92" s="83"/>
      <c r="Q92" s="83"/>
      <c r="R92" s="83"/>
      <c r="S92" s="82"/>
      <c r="T92" s="35"/>
      <c r="U92" s="1"/>
      <c r="V92" s="1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55" customFormat="1" ht="15" customHeight="1" x14ac:dyDescent="0.25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3"/>
      <c r="P93" s="83"/>
      <c r="Q93" s="83"/>
      <c r="R93" s="83"/>
      <c r="S93" s="82"/>
      <c r="T93" s="35"/>
      <c r="U93" s="1"/>
      <c r="V93" s="1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55" customFormat="1" ht="15" customHeight="1" x14ac:dyDescent="0.25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3"/>
      <c r="P94" s="83"/>
      <c r="Q94" s="83"/>
      <c r="R94" s="83"/>
      <c r="S94" s="82"/>
      <c r="T94" s="35"/>
      <c r="U94" s="1"/>
      <c r="V94" s="1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55" customFormat="1" ht="15" customHeight="1" x14ac:dyDescent="0.25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3"/>
      <c r="P95" s="83"/>
      <c r="Q95" s="83"/>
      <c r="R95" s="83"/>
      <c r="S95" s="82"/>
      <c r="T95" s="35"/>
      <c r="U95" s="1"/>
      <c r="V95" s="1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55" customFormat="1" ht="15" customHeight="1" x14ac:dyDescent="0.25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3"/>
      <c r="P96" s="83"/>
      <c r="Q96" s="83"/>
      <c r="R96" s="83"/>
      <c r="S96" s="82"/>
      <c r="T96" s="35"/>
      <c r="U96" s="1"/>
      <c r="V96" s="1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55" customFormat="1" ht="15" customHeight="1" x14ac:dyDescent="0.25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3"/>
      <c r="P97" s="83"/>
      <c r="Q97" s="83"/>
      <c r="R97" s="83"/>
      <c r="S97" s="82"/>
      <c r="T97" s="35"/>
      <c r="U97" s="1"/>
      <c r="V97" s="1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55" customFormat="1" ht="15" customHeight="1" x14ac:dyDescent="0.25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3"/>
      <c r="P98" s="83"/>
      <c r="Q98" s="83"/>
      <c r="R98" s="83"/>
      <c r="S98" s="82"/>
      <c r="T98" s="35"/>
      <c r="U98" s="1"/>
      <c r="V98" s="1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55" customFormat="1" ht="15" customHeight="1" x14ac:dyDescent="0.25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3"/>
      <c r="P99" s="83"/>
      <c r="Q99" s="83"/>
      <c r="R99" s="83"/>
      <c r="S99" s="82"/>
      <c r="T99" s="35"/>
      <c r="U99" s="1"/>
      <c r="V99" s="1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55" customFormat="1" ht="15" customHeight="1" x14ac:dyDescent="0.25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3"/>
      <c r="P100" s="83"/>
      <c r="Q100" s="83"/>
      <c r="R100" s="83"/>
      <c r="S100" s="82"/>
      <c r="T100" s="35"/>
      <c r="U100" s="1"/>
      <c r="V100" s="1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55" customFormat="1" ht="15" customHeight="1" x14ac:dyDescent="0.25">
      <c r="A101" s="1"/>
      <c r="B101" s="1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3"/>
      <c r="P101" s="83"/>
      <c r="Q101" s="83"/>
      <c r="R101" s="83"/>
      <c r="S101" s="82"/>
      <c r="T101" s="35"/>
      <c r="U101" s="1"/>
      <c r="V101" s="1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55" customFormat="1" ht="15" customHeight="1" x14ac:dyDescent="0.25">
      <c r="A102" s="1"/>
      <c r="B102" s="1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3"/>
      <c r="P102" s="83"/>
      <c r="Q102" s="83"/>
      <c r="R102" s="83"/>
      <c r="S102" s="82"/>
      <c r="T102" s="35"/>
      <c r="U102" s="1"/>
      <c r="V102" s="1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55" customFormat="1" ht="15" customHeight="1" x14ac:dyDescent="0.25">
      <c r="A103" s="1"/>
      <c r="B103" s="1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3"/>
      <c r="P103" s="83"/>
      <c r="Q103" s="83"/>
      <c r="R103" s="83"/>
      <c r="S103" s="82"/>
      <c r="T103" s="35"/>
      <c r="U103" s="1"/>
      <c r="V103" s="1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55" customFormat="1" ht="15" customHeight="1" x14ac:dyDescent="0.25">
      <c r="A104" s="1"/>
      <c r="B104" s="1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3"/>
      <c r="P104" s="83"/>
      <c r="Q104" s="83"/>
      <c r="R104" s="83"/>
      <c r="S104" s="82"/>
      <c r="T104" s="35"/>
      <c r="U104" s="1"/>
      <c r="V104" s="1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55" customFormat="1" ht="15" customHeight="1" x14ac:dyDescent="0.25">
      <c r="A105" s="1"/>
      <c r="B105" s="1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54"/>
      <c r="N105" s="54"/>
      <c r="O105" s="23"/>
      <c r="P105" s="83"/>
      <c r="Q105" s="83"/>
      <c r="R105" s="83"/>
      <c r="S105" s="82"/>
      <c r="T105" s="35"/>
      <c r="U105" s="1"/>
      <c r="V105" s="1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55" customFormat="1" ht="15" customHeight="1" x14ac:dyDescent="0.25">
      <c r="A106" s="1"/>
      <c r="B106" s="1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54"/>
      <c r="N106" s="54"/>
      <c r="O106" s="23"/>
      <c r="P106" s="83"/>
      <c r="Q106" s="83"/>
      <c r="R106" s="83"/>
      <c r="S106" s="82"/>
      <c r="T106" s="35"/>
      <c r="U106" s="1"/>
      <c r="V106" s="1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55" customFormat="1" ht="15" customHeight="1" x14ac:dyDescent="0.25">
      <c r="A107" s="1"/>
      <c r="B107" s="1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54"/>
      <c r="N107" s="54"/>
      <c r="O107" s="23"/>
      <c r="P107" s="83"/>
      <c r="Q107" s="83"/>
      <c r="R107" s="83"/>
      <c r="S107" s="82"/>
      <c r="T107" s="35"/>
      <c r="U107" s="1"/>
      <c r="V107" s="1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55" customFormat="1" ht="15" customHeight="1" x14ac:dyDescent="0.25">
      <c r="A108" s="1"/>
      <c r="B108" s="1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54"/>
      <c r="N108" s="54"/>
      <c r="O108" s="23"/>
      <c r="P108" s="83"/>
      <c r="Q108" s="83"/>
      <c r="R108" s="83"/>
      <c r="S108" s="82"/>
      <c r="T108" s="35"/>
      <c r="U108" s="1"/>
      <c r="V108" s="1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55" customFormat="1" ht="15" customHeight="1" x14ac:dyDescent="0.25">
      <c r="A109" s="1"/>
      <c r="B109" s="1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54"/>
      <c r="N109" s="54"/>
      <c r="O109" s="23"/>
      <c r="P109" s="83"/>
      <c r="Q109" s="83"/>
      <c r="R109" s="83"/>
      <c r="S109" s="82"/>
      <c r="T109" s="35"/>
      <c r="U109" s="1"/>
      <c r="V109" s="1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55" customFormat="1" ht="15" customHeight="1" x14ac:dyDescent="0.25">
      <c r="A110" s="1"/>
      <c r="B110" s="1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54"/>
      <c r="N110" s="54"/>
      <c r="O110" s="23"/>
      <c r="P110" s="83"/>
      <c r="Q110" s="83"/>
      <c r="R110" s="83"/>
      <c r="S110" s="82"/>
      <c r="T110" s="35"/>
      <c r="U110" s="1"/>
      <c r="V110" s="1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55" customFormat="1" ht="15" customHeight="1" x14ac:dyDescent="0.25">
      <c r="A111" s="1"/>
      <c r="B111" s="1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54"/>
      <c r="N111" s="54"/>
      <c r="O111" s="23"/>
      <c r="P111" s="83"/>
      <c r="Q111" s="83"/>
      <c r="R111" s="83"/>
      <c r="S111" s="82"/>
      <c r="T111" s="35"/>
      <c r="U111" s="1"/>
      <c r="V111" s="1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55" customFormat="1" ht="15" customHeight="1" x14ac:dyDescent="0.25">
      <c r="A112" s="1"/>
      <c r="B112" s="1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54"/>
      <c r="N112" s="54"/>
      <c r="O112" s="23"/>
      <c r="P112" s="83"/>
      <c r="Q112" s="83"/>
      <c r="R112" s="83"/>
      <c r="S112" s="82"/>
      <c r="T112" s="35"/>
      <c r="U112" s="1"/>
      <c r="V112" s="1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55" customFormat="1" ht="15" customHeight="1" x14ac:dyDescent="0.25">
      <c r="A113" s="1"/>
      <c r="B113" s="1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54"/>
      <c r="N113" s="54"/>
      <c r="O113" s="23"/>
      <c r="P113" s="83"/>
      <c r="Q113" s="83"/>
      <c r="R113" s="83"/>
      <c r="S113" s="82"/>
      <c r="T113" s="35"/>
      <c r="U113" s="1"/>
      <c r="V113" s="1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55" customFormat="1" ht="15" customHeight="1" x14ac:dyDescent="0.25">
      <c r="A114" s="1"/>
      <c r="B114" s="1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54"/>
      <c r="N114" s="54"/>
      <c r="O114" s="23"/>
      <c r="P114" s="83"/>
      <c r="Q114" s="83"/>
      <c r="R114" s="83"/>
      <c r="S114" s="82"/>
      <c r="T114" s="35"/>
      <c r="U114" s="1"/>
      <c r="V114" s="1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55" customFormat="1" ht="15" customHeight="1" x14ac:dyDescent="0.25">
      <c r="A115" s="1"/>
      <c r="B115" s="1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54"/>
      <c r="N115" s="54"/>
      <c r="O115" s="23"/>
      <c r="P115" s="83"/>
      <c r="Q115" s="83"/>
      <c r="R115" s="83"/>
      <c r="S115" s="82"/>
      <c r="T115" s="35"/>
      <c r="U115" s="1"/>
      <c r="V115" s="1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55" customFormat="1" ht="15" customHeight="1" x14ac:dyDescent="0.25">
      <c r="A116" s="1"/>
      <c r="B116" s="1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54"/>
      <c r="N116" s="54"/>
      <c r="O116" s="23"/>
      <c r="P116" s="83"/>
      <c r="Q116" s="83"/>
      <c r="R116" s="83"/>
      <c r="S116" s="82"/>
      <c r="T116" s="35"/>
      <c r="U116" s="1"/>
      <c r="V116" s="1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55" customFormat="1" ht="15" customHeight="1" x14ac:dyDescent="0.25">
      <c r="A117" s="1"/>
      <c r="B117" s="1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54"/>
      <c r="N117" s="54"/>
      <c r="O117" s="23"/>
      <c r="P117" s="83"/>
      <c r="Q117" s="83"/>
      <c r="R117" s="83"/>
      <c r="S117" s="82"/>
      <c r="T117" s="35"/>
      <c r="U117" s="1"/>
      <c r="V117" s="1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55" customFormat="1" ht="15" customHeight="1" x14ac:dyDescent="0.25">
      <c r="A118" s="1"/>
      <c r="B118" s="1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54"/>
      <c r="N118" s="54"/>
      <c r="O118" s="23"/>
      <c r="P118" s="83"/>
      <c r="Q118" s="83"/>
      <c r="R118" s="83"/>
      <c r="S118" s="82"/>
      <c r="T118" s="35"/>
      <c r="U118" s="1"/>
      <c r="V118" s="1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55" customFormat="1" ht="15" customHeight="1" x14ac:dyDescent="0.25">
      <c r="A119" s="1"/>
      <c r="B119" s="1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54"/>
      <c r="N119" s="54"/>
      <c r="O119" s="23"/>
      <c r="P119" s="83"/>
      <c r="Q119" s="83"/>
      <c r="R119" s="83"/>
      <c r="S119" s="82"/>
      <c r="T119" s="35"/>
      <c r="U119" s="1"/>
      <c r="V119" s="1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55" customFormat="1" ht="15" customHeight="1" x14ac:dyDescent="0.25">
      <c r="A120" s="1"/>
      <c r="B120" s="1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54"/>
      <c r="N120" s="54"/>
      <c r="O120" s="23"/>
      <c r="P120" s="83"/>
      <c r="Q120" s="83"/>
      <c r="R120" s="83"/>
      <c r="S120" s="82"/>
      <c r="T120" s="35"/>
      <c r="U120" s="1"/>
      <c r="V120" s="1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55" customFormat="1" ht="15" customHeight="1" x14ac:dyDescent="0.25">
      <c r="A121" s="1"/>
      <c r="B121" s="1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54"/>
      <c r="N121" s="54"/>
      <c r="O121" s="23"/>
      <c r="P121" s="83"/>
      <c r="Q121" s="83"/>
      <c r="R121" s="83"/>
      <c r="S121" s="82"/>
      <c r="T121" s="35"/>
      <c r="U121" s="1"/>
      <c r="V121" s="1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55" customFormat="1" ht="15" customHeight="1" x14ac:dyDescent="0.25">
      <c r="A122" s="1"/>
      <c r="B122" s="1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54"/>
      <c r="N122" s="54"/>
      <c r="O122" s="23"/>
      <c r="P122" s="83"/>
      <c r="Q122" s="83"/>
      <c r="R122" s="83"/>
      <c r="S122" s="82"/>
      <c r="T122" s="35"/>
      <c r="U122" s="1"/>
      <c r="V122" s="1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55" customFormat="1" ht="15" customHeight="1" x14ac:dyDescent="0.25">
      <c r="A123" s="1"/>
      <c r="B123" s="1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54"/>
      <c r="N123" s="54"/>
      <c r="O123" s="23"/>
      <c r="P123" s="83"/>
      <c r="Q123" s="83"/>
      <c r="R123" s="83"/>
      <c r="S123" s="82"/>
      <c r="T123" s="35"/>
      <c r="U123" s="1"/>
      <c r="V123" s="1"/>
      <c r="W123" s="1"/>
      <c r="X123" s="23"/>
      <c r="Y123" s="23"/>
      <c r="Z123" s="23"/>
      <c r="AA123" s="23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55" customFormat="1" ht="15" customHeight="1" x14ac:dyDescent="0.25">
      <c r="A124" s="1"/>
      <c r="B124" s="1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54"/>
      <c r="N124" s="54"/>
      <c r="O124" s="23"/>
      <c r="P124" s="83"/>
      <c r="Q124" s="83"/>
      <c r="R124" s="83"/>
      <c r="S124" s="82"/>
      <c r="T124" s="35"/>
      <c r="U124" s="1"/>
      <c r="V124" s="1"/>
      <c r="W124" s="1"/>
      <c r="X124" s="23"/>
      <c r="Y124" s="23"/>
      <c r="Z124" s="23"/>
      <c r="AA124" s="23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55" customFormat="1" ht="15" customHeight="1" x14ac:dyDescent="0.25">
      <c r="A125" s="1"/>
      <c r="B125" s="1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54"/>
      <c r="N125" s="54"/>
      <c r="O125" s="23"/>
      <c r="P125" s="83"/>
      <c r="Q125" s="83"/>
      <c r="R125" s="83"/>
      <c r="S125" s="82"/>
      <c r="T125" s="35"/>
      <c r="U125" s="1"/>
      <c r="V125" s="1"/>
      <c r="W125" s="1"/>
      <c r="X125" s="23"/>
      <c r="Y125" s="23"/>
      <c r="Z125" s="23"/>
      <c r="AA125" s="23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55" customFormat="1" ht="15" customHeight="1" x14ac:dyDescent="0.25">
      <c r="A126" s="1"/>
      <c r="B126" s="1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54"/>
      <c r="N126" s="54"/>
      <c r="O126" s="23"/>
      <c r="P126" s="83"/>
      <c r="Q126" s="83"/>
      <c r="R126" s="83"/>
      <c r="S126" s="82"/>
      <c r="T126" s="35"/>
      <c r="U126" s="1"/>
      <c r="V126" s="1"/>
      <c r="W126" s="1"/>
      <c r="X126" s="23"/>
      <c r="Y126" s="23"/>
      <c r="Z126" s="23"/>
      <c r="AA126" s="23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55" customFormat="1" ht="15" customHeight="1" x14ac:dyDescent="0.25">
      <c r="A127" s="1"/>
      <c r="B127" s="1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54"/>
      <c r="N127" s="54"/>
      <c r="O127" s="23"/>
      <c r="P127" s="83"/>
      <c r="Q127" s="83"/>
      <c r="R127" s="83"/>
      <c r="S127" s="82"/>
      <c r="T127" s="35"/>
      <c r="U127" s="1"/>
      <c r="V127" s="1"/>
      <c r="W127" s="1"/>
      <c r="X127" s="23"/>
      <c r="Y127" s="23"/>
      <c r="Z127" s="23"/>
      <c r="AA127" s="23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55" customFormat="1" ht="15" customHeight="1" x14ac:dyDescent="0.25">
      <c r="A128" s="1"/>
      <c r="B128" s="1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54"/>
      <c r="N128" s="54"/>
      <c r="O128" s="23"/>
      <c r="P128" s="83"/>
      <c r="Q128" s="83"/>
      <c r="R128" s="83"/>
      <c r="S128" s="82"/>
      <c r="T128" s="35"/>
      <c r="U128" s="1"/>
      <c r="V128" s="1"/>
      <c r="W128" s="1"/>
      <c r="X128" s="23"/>
      <c r="Y128" s="23"/>
      <c r="Z128" s="23"/>
      <c r="AA128" s="23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55" customFormat="1" ht="15" customHeight="1" x14ac:dyDescent="0.25">
      <c r="A129" s="1"/>
      <c r="B129" s="1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54"/>
      <c r="N129" s="54"/>
      <c r="O129" s="23"/>
      <c r="P129" s="83"/>
      <c r="Q129" s="83"/>
      <c r="R129" s="83"/>
      <c r="S129" s="82"/>
      <c r="T129" s="35"/>
      <c r="U129" s="1"/>
      <c r="V129" s="1"/>
      <c r="W129" s="1"/>
      <c r="X129" s="23"/>
      <c r="Y129" s="23"/>
      <c r="Z129" s="23"/>
      <c r="AA129" s="23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55" customFormat="1" ht="15" customHeight="1" x14ac:dyDescent="0.25">
      <c r="A130" s="1"/>
      <c r="B130" s="1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54"/>
      <c r="N130" s="54"/>
      <c r="O130" s="23"/>
      <c r="P130" s="83"/>
      <c r="Q130" s="83"/>
      <c r="R130" s="83"/>
      <c r="S130" s="82"/>
      <c r="T130" s="35"/>
      <c r="U130" s="1"/>
      <c r="V130" s="1"/>
      <c r="W130" s="1"/>
      <c r="X130" s="23"/>
      <c r="Y130" s="23"/>
      <c r="Z130" s="23"/>
      <c r="AA130" s="23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55" customFormat="1" ht="15" customHeight="1" x14ac:dyDescent="0.25">
      <c r="A131" s="1"/>
      <c r="B131" s="1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54"/>
      <c r="N131" s="54"/>
      <c r="O131" s="23"/>
      <c r="P131" s="83"/>
      <c r="Q131" s="83"/>
      <c r="R131" s="83"/>
      <c r="S131" s="82"/>
      <c r="T131" s="35"/>
      <c r="U131" s="1"/>
      <c r="V131" s="1"/>
      <c r="W131" s="1"/>
      <c r="X131" s="23"/>
      <c r="Y131" s="23"/>
      <c r="Z131" s="23"/>
      <c r="AA131" s="23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55" customFormat="1" ht="15" customHeight="1" x14ac:dyDescent="0.25">
      <c r="A132" s="1"/>
      <c r="B132" s="1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54"/>
      <c r="N132" s="54"/>
      <c r="O132" s="23"/>
      <c r="P132" s="83"/>
      <c r="Q132" s="83"/>
      <c r="R132" s="83"/>
      <c r="S132" s="82"/>
      <c r="T132" s="35"/>
      <c r="U132" s="1"/>
      <c r="V132" s="1"/>
      <c r="W132" s="1"/>
      <c r="X132" s="23"/>
      <c r="Y132" s="23"/>
      <c r="Z132" s="23"/>
      <c r="AA132" s="23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55" customFormat="1" ht="15" customHeight="1" x14ac:dyDescent="0.25">
      <c r="A133" s="1"/>
      <c r="B133" s="1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54"/>
      <c r="N133" s="54"/>
      <c r="O133" s="23"/>
      <c r="P133" s="83"/>
      <c r="Q133" s="83"/>
      <c r="R133" s="83"/>
      <c r="S133" s="82"/>
      <c r="T133" s="35"/>
      <c r="U133" s="1"/>
      <c r="V133" s="1"/>
      <c r="W133" s="1"/>
      <c r="X133" s="23"/>
      <c r="Y133" s="23"/>
      <c r="Z133" s="23"/>
      <c r="AA133" s="23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55" customFormat="1" ht="15" customHeight="1" x14ac:dyDescent="0.25">
      <c r="A134" s="1"/>
      <c r="B134" s="1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54"/>
      <c r="N134" s="54"/>
      <c r="O134" s="23"/>
      <c r="P134" s="83"/>
      <c r="Q134" s="83"/>
      <c r="R134" s="83"/>
      <c r="S134" s="82"/>
      <c r="T134" s="35"/>
      <c r="U134" s="1"/>
      <c r="V134" s="1"/>
      <c r="W134" s="1"/>
      <c r="X134" s="23"/>
      <c r="Y134" s="23"/>
      <c r="Z134" s="23"/>
      <c r="AA134" s="23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55" customFormat="1" ht="15" customHeight="1" x14ac:dyDescent="0.25">
      <c r="A135" s="1"/>
      <c r="B135" s="1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54"/>
      <c r="N135" s="54"/>
      <c r="O135" s="23"/>
      <c r="P135" s="83"/>
      <c r="Q135" s="83"/>
      <c r="R135" s="83"/>
      <c r="S135" s="82"/>
      <c r="T135" s="35"/>
      <c r="U135" s="1"/>
      <c r="V135" s="1"/>
      <c r="W135" s="1"/>
      <c r="X135" s="23"/>
      <c r="Y135" s="23"/>
      <c r="Z135" s="23"/>
      <c r="AA135" s="23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55" customFormat="1" ht="15" customHeight="1" x14ac:dyDescent="0.25">
      <c r="A136" s="1"/>
      <c r="B136" s="1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54"/>
      <c r="N136" s="54"/>
      <c r="O136" s="23"/>
      <c r="P136" s="83"/>
      <c r="Q136" s="83"/>
      <c r="R136" s="83"/>
      <c r="S136" s="82"/>
      <c r="T136" s="35"/>
      <c r="U136" s="1"/>
      <c r="V136" s="1"/>
      <c r="W136" s="1"/>
      <c r="X136" s="23"/>
      <c r="Y136" s="23"/>
      <c r="Z136" s="23"/>
      <c r="AA136" s="23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55" customFormat="1" ht="15" customHeight="1" x14ac:dyDescent="0.25">
      <c r="A137" s="1"/>
      <c r="B137" s="1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54"/>
      <c r="N137" s="54"/>
      <c r="O137" s="23"/>
      <c r="P137" s="83"/>
      <c r="Q137" s="83"/>
      <c r="R137" s="83"/>
      <c r="S137" s="82"/>
      <c r="T137" s="35"/>
      <c r="U137" s="1"/>
      <c r="V137" s="1"/>
      <c r="W137" s="1"/>
      <c r="X137" s="23"/>
      <c r="Y137" s="23"/>
      <c r="Z137" s="23"/>
      <c r="AA137" s="23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55" customFormat="1" ht="15" customHeight="1" x14ac:dyDescent="0.25">
      <c r="A138" s="1"/>
      <c r="B138" s="1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54"/>
      <c r="N138" s="54"/>
      <c r="O138" s="23"/>
      <c r="P138" s="83"/>
      <c r="Q138" s="83"/>
      <c r="R138" s="83"/>
      <c r="S138" s="82"/>
      <c r="T138" s="35"/>
      <c r="U138" s="1"/>
      <c r="V138" s="1"/>
      <c r="W138" s="1"/>
      <c r="X138" s="23"/>
      <c r="Y138" s="23"/>
      <c r="Z138" s="23"/>
      <c r="AA138" s="23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55" customFormat="1" ht="15" customHeight="1" x14ac:dyDescent="0.25">
      <c r="A139" s="1"/>
      <c r="B139" s="1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54"/>
      <c r="N139" s="54"/>
      <c r="O139" s="23"/>
      <c r="P139" s="83"/>
      <c r="Q139" s="83"/>
      <c r="R139" s="83"/>
      <c r="S139" s="82"/>
      <c r="T139" s="35"/>
      <c r="U139" s="1"/>
      <c r="V139" s="1"/>
      <c r="W139" s="1"/>
      <c r="X139" s="23"/>
      <c r="Y139" s="23"/>
      <c r="Z139" s="23"/>
      <c r="AA139" s="23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55" customFormat="1" ht="15" customHeight="1" x14ac:dyDescent="0.25">
      <c r="A140" s="1"/>
      <c r="B140" s="1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54"/>
      <c r="N140" s="54"/>
      <c r="O140" s="23"/>
      <c r="P140" s="83"/>
      <c r="Q140" s="83"/>
      <c r="R140" s="83"/>
      <c r="S140" s="82"/>
      <c r="T140" s="35"/>
      <c r="U140" s="1"/>
      <c r="V140" s="1"/>
      <c r="W140" s="1"/>
      <c r="X140" s="23"/>
      <c r="Y140" s="23"/>
      <c r="Z140" s="23"/>
      <c r="AA140" s="23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55" customFormat="1" ht="15" customHeight="1" x14ac:dyDescent="0.25">
      <c r="A141" s="1"/>
      <c r="B141" s="1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54"/>
      <c r="N141" s="54"/>
      <c r="O141" s="23"/>
      <c r="P141" s="83"/>
      <c r="Q141" s="83"/>
      <c r="R141" s="83"/>
      <c r="S141" s="82"/>
      <c r="T141" s="35"/>
      <c r="U141" s="1"/>
      <c r="V141" s="1"/>
      <c r="W141" s="1"/>
      <c r="X141" s="23"/>
      <c r="Y141" s="23"/>
      <c r="Z141" s="23"/>
      <c r="AA141" s="23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55" customFormat="1" ht="15" customHeight="1" x14ac:dyDescent="0.25">
      <c r="A142" s="1"/>
      <c r="B142" s="1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54"/>
      <c r="N142" s="54"/>
      <c r="O142" s="23"/>
      <c r="P142" s="83"/>
      <c r="Q142" s="83"/>
      <c r="R142" s="83"/>
      <c r="S142" s="82"/>
      <c r="T142" s="35"/>
      <c r="U142" s="1"/>
      <c r="V142" s="1"/>
      <c r="W142" s="1"/>
      <c r="X142" s="23"/>
      <c r="Y142" s="23"/>
      <c r="Z142" s="23"/>
      <c r="AA142" s="23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55" customFormat="1" ht="15" customHeight="1" x14ac:dyDescent="0.25">
      <c r="A143" s="1"/>
      <c r="B143" s="1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54"/>
      <c r="N143" s="54"/>
      <c r="O143" s="23"/>
      <c r="P143" s="83"/>
      <c r="Q143" s="83"/>
      <c r="R143" s="83"/>
      <c r="S143" s="82"/>
      <c r="T143" s="35"/>
      <c r="U143" s="1"/>
      <c r="V143" s="1"/>
      <c r="W143" s="1"/>
      <c r="X143" s="23"/>
      <c r="Y143" s="23"/>
      <c r="Z143" s="23"/>
      <c r="AA143" s="23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55" customFormat="1" ht="15" customHeight="1" x14ac:dyDescent="0.25">
      <c r="A144" s="1"/>
      <c r="B144" s="1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54"/>
      <c r="N144" s="54"/>
      <c r="O144" s="23"/>
      <c r="P144" s="83"/>
      <c r="Q144" s="83"/>
      <c r="R144" s="83"/>
      <c r="S144" s="82"/>
      <c r="T144" s="35"/>
      <c r="U144" s="1"/>
      <c r="V144" s="1"/>
      <c r="W144" s="1"/>
      <c r="X144" s="23"/>
      <c r="Y144" s="23"/>
      <c r="Z144" s="23"/>
      <c r="AA144" s="23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55" customFormat="1" ht="15" customHeight="1" x14ac:dyDescent="0.25">
      <c r="A145" s="1"/>
      <c r="B145" s="1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54"/>
      <c r="N145" s="54"/>
      <c r="O145" s="23"/>
      <c r="P145" s="83"/>
      <c r="Q145" s="83"/>
      <c r="R145" s="83"/>
      <c r="S145" s="82"/>
      <c r="T145" s="35"/>
      <c r="U145" s="1"/>
      <c r="V145" s="1"/>
      <c r="W145" s="1"/>
      <c r="X145" s="23"/>
      <c r="Y145" s="23"/>
      <c r="Z145" s="23"/>
      <c r="AA145" s="23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55" customFormat="1" ht="15" customHeight="1" x14ac:dyDescent="0.25">
      <c r="A146" s="1"/>
      <c r="B146" s="1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54"/>
      <c r="N146" s="54"/>
      <c r="O146" s="23"/>
      <c r="P146" s="83"/>
      <c r="Q146" s="83"/>
      <c r="R146" s="83"/>
      <c r="S146" s="82"/>
      <c r="T146" s="35"/>
      <c r="U146" s="1"/>
      <c r="V146" s="1"/>
      <c r="W146" s="1"/>
      <c r="X146" s="23"/>
      <c r="Y146" s="23"/>
      <c r="Z146" s="23"/>
      <c r="AA146" s="23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55" customFormat="1" ht="15" customHeight="1" x14ac:dyDescent="0.25">
      <c r="A147" s="1"/>
      <c r="B147" s="1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54"/>
      <c r="N147" s="54"/>
      <c r="O147" s="23"/>
      <c r="P147" s="83"/>
      <c r="Q147" s="83"/>
      <c r="R147" s="83"/>
      <c r="S147" s="82"/>
      <c r="T147" s="35"/>
      <c r="U147" s="1"/>
      <c r="V147" s="1"/>
      <c r="W147" s="1"/>
      <c r="X147" s="23"/>
      <c r="Y147" s="23"/>
      <c r="Z147" s="23"/>
      <c r="AA147" s="23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55" customFormat="1" ht="15" customHeight="1" x14ac:dyDescent="0.25">
      <c r="A148" s="1"/>
      <c r="B148" s="1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54"/>
      <c r="N148" s="54"/>
      <c r="O148" s="23"/>
      <c r="P148" s="83"/>
      <c r="Q148" s="83"/>
      <c r="R148" s="83"/>
      <c r="S148" s="82"/>
      <c r="T148" s="35"/>
      <c r="U148" s="1"/>
      <c r="V148" s="1"/>
      <c r="W148" s="1"/>
      <c r="X148" s="23"/>
      <c r="Y148" s="23"/>
      <c r="Z148" s="23"/>
      <c r="AA148" s="23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55" customFormat="1" ht="15" customHeight="1" x14ac:dyDescent="0.25">
      <c r="A149" s="1"/>
      <c r="B149" s="1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54"/>
      <c r="N149" s="54"/>
      <c r="O149" s="23"/>
      <c r="P149" s="83"/>
      <c r="Q149" s="83"/>
      <c r="R149" s="83"/>
      <c r="S149" s="82"/>
      <c r="T149" s="35"/>
      <c r="U149" s="1"/>
      <c r="V149" s="1"/>
      <c r="W149" s="1"/>
      <c r="X149" s="23"/>
      <c r="Y149" s="23"/>
      <c r="Z149" s="23"/>
      <c r="AA149" s="23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55" customFormat="1" ht="15" customHeight="1" x14ac:dyDescent="0.25">
      <c r="A150" s="1"/>
      <c r="B150" s="1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54"/>
      <c r="N150" s="54"/>
      <c r="O150" s="23"/>
      <c r="P150" s="83"/>
      <c r="Q150" s="83"/>
      <c r="R150" s="83"/>
      <c r="S150" s="82"/>
      <c r="T150" s="35"/>
      <c r="U150" s="1"/>
      <c r="V150" s="1"/>
      <c r="W150" s="1"/>
      <c r="X150" s="23"/>
      <c r="Y150" s="23"/>
      <c r="Z150" s="23"/>
      <c r="AA150" s="23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55" customFormat="1" ht="15" customHeight="1" x14ac:dyDescent="0.25">
      <c r="A151" s="1"/>
      <c r="B151" s="1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54"/>
      <c r="N151" s="54"/>
      <c r="O151" s="23"/>
      <c r="P151" s="83"/>
      <c r="Q151" s="83"/>
      <c r="R151" s="83"/>
      <c r="S151" s="82"/>
      <c r="T151" s="35"/>
      <c r="U151" s="1"/>
      <c r="V151" s="1"/>
      <c r="W151" s="1"/>
      <c r="X151" s="23"/>
      <c r="Y151" s="23"/>
      <c r="Z151" s="23"/>
      <c r="AA151" s="23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55" customFormat="1" ht="15" customHeight="1" x14ac:dyDescent="0.25">
      <c r="A152" s="1"/>
      <c r="B152" s="1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54"/>
      <c r="N152" s="54"/>
      <c r="O152" s="23"/>
      <c r="P152" s="83"/>
      <c r="Q152" s="83"/>
      <c r="R152" s="83"/>
      <c r="S152" s="82"/>
      <c r="T152" s="35"/>
      <c r="U152" s="1"/>
      <c r="V152" s="1"/>
      <c r="W152" s="1"/>
      <c r="X152" s="23"/>
      <c r="Y152" s="23"/>
      <c r="Z152" s="23"/>
      <c r="AA152" s="23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55" customFormat="1" ht="15" customHeight="1" x14ac:dyDescent="0.25">
      <c r="A153" s="1"/>
      <c r="B153" s="1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54"/>
      <c r="N153" s="54"/>
      <c r="O153" s="23"/>
      <c r="P153" s="83"/>
      <c r="Q153" s="83"/>
      <c r="R153" s="83"/>
      <c r="S153" s="82"/>
      <c r="T153" s="35"/>
      <c r="U153" s="1"/>
      <c r="V153" s="1"/>
      <c r="W153" s="1"/>
      <c r="X153" s="23"/>
      <c r="Y153" s="23"/>
      <c r="Z153" s="23"/>
      <c r="AA153" s="23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55" customFormat="1" ht="15" customHeight="1" x14ac:dyDescent="0.25">
      <c r="A154" s="1"/>
      <c r="B154" s="1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54"/>
      <c r="N154" s="54"/>
      <c r="O154" s="23"/>
      <c r="P154" s="83"/>
      <c r="Q154" s="83"/>
      <c r="R154" s="83"/>
      <c r="S154" s="82"/>
      <c r="T154" s="35"/>
      <c r="U154" s="1"/>
      <c r="V154" s="1"/>
      <c r="W154" s="1"/>
      <c r="X154" s="23"/>
      <c r="Y154" s="23"/>
      <c r="Z154" s="23"/>
      <c r="AA154" s="23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55" customFormat="1" ht="15" customHeight="1" x14ac:dyDescent="0.25">
      <c r="A155" s="1"/>
      <c r="B155" s="1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54"/>
      <c r="N155" s="54"/>
      <c r="O155" s="23"/>
      <c r="P155" s="83"/>
      <c r="Q155" s="83"/>
      <c r="R155" s="83"/>
      <c r="S155" s="82"/>
      <c r="T155" s="35"/>
      <c r="U155" s="1"/>
      <c r="V155" s="1"/>
      <c r="W155" s="1"/>
      <c r="X155" s="23"/>
      <c r="Y155" s="23"/>
      <c r="Z155" s="23"/>
      <c r="AA155" s="23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55" customFormat="1" ht="15" customHeight="1" x14ac:dyDescent="0.25">
      <c r="A156" s="1"/>
      <c r="B156" s="1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54"/>
      <c r="N156" s="54"/>
      <c r="O156" s="23"/>
      <c r="P156" s="83"/>
      <c r="Q156" s="83"/>
      <c r="R156" s="83"/>
      <c r="S156" s="82"/>
      <c r="T156" s="35"/>
      <c r="U156" s="1"/>
      <c r="V156" s="1"/>
      <c r="W156" s="1"/>
      <c r="X156" s="23"/>
      <c r="Y156" s="23"/>
      <c r="Z156" s="23"/>
      <c r="AA156" s="23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55" customFormat="1" ht="15" customHeight="1" x14ac:dyDescent="0.25">
      <c r="A157" s="1"/>
      <c r="B157" s="1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54"/>
      <c r="N157" s="54"/>
      <c r="O157" s="23"/>
      <c r="P157" s="83"/>
      <c r="Q157" s="83"/>
      <c r="R157" s="83"/>
      <c r="S157" s="82"/>
      <c r="T157" s="35"/>
      <c r="U157" s="1"/>
      <c r="V157" s="1"/>
      <c r="W157" s="1"/>
      <c r="X157" s="23"/>
      <c r="Y157" s="23"/>
      <c r="Z157" s="23"/>
      <c r="AA157" s="23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55" customFormat="1" ht="15" customHeight="1" x14ac:dyDescent="0.25">
      <c r="A158" s="1"/>
      <c r="B158" s="1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54"/>
      <c r="N158" s="54"/>
      <c r="O158" s="23"/>
      <c r="P158" s="83"/>
      <c r="Q158" s="83"/>
      <c r="R158" s="83"/>
      <c r="S158" s="82"/>
      <c r="T158" s="35"/>
      <c r="U158" s="1"/>
      <c r="V158" s="1"/>
      <c r="W158" s="1"/>
      <c r="X158" s="23"/>
      <c r="Y158" s="23"/>
      <c r="Z158" s="23"/>
      <c r="AA158" s="23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55" customFormat="1" ht="15" customHeight="1" x14ac:dyDescent="0.25">
      <c r="A159" s="1"/>
      <c r="B159" s="1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54"/>
      <c r="N159" s="54"/>
      <c r="O159" s="23"/>
      <c r="P159" s="83"/>
      <c r="Q159" s="83"/>
      <c r="R159" s="83"/>
      <c r="S159" s="82"/>
      <c r="T159" s="35"/>
      <c r="U159" s="1"/>
      <c r="V159" s="1"/>
      <c r="W159" s="1"/>
      <c r="X159" s="23"/>
      <c r="Y159" s="23"/>
      <c r="Z159" s="23"/>
      <c r="AA159" s="23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55" customFormat="1" ht="15" customHeight="1" x14ac:dyDescent="0.25">
      <c r="A160" s="1"/>
      <c r="B160" s="1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54"/>
      <c r="N160" s="54"/>
      <c r="O160" s="23"/>
      <c r="P160" s="83"/>
      <c r="Q160" s="83"/>
      <c r="R160" s="83"/>
      <c r="S160" s="82"/>
      <c r="T160" s="35"/>
      <c r="U160" s="1"/>
      <c r="V160" s="1"/>
      <c r="W160" s="1"/>
      <c r="X160" s="23"/>
      <c r="Y160" s="23"/>
      <c r="Z160" s="23"/>
      <c r="AA160" s="23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55" customFormat="1" ht="15" customHeight="1" x14ac:dyDescent="0.25">
      <c r="A161" s="1"/>
      <c r="B161" s="1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54"/>
      <c r="N161" s="54"/>
      <c r="O161" s="23"/>
      <c r="P161" s="83"/>
      <c r="Q161" s="83"/>
      <c r="R161" s="83"/>
      <c r="S161" s="82"/>
      <c r="T161" s="35"/>
      <c r="U161" s="1"/>
      <c r="V161" s="1"/>
      <c r="W161" s="1"/>
      <c r="X161" s="23"/>
      <c r="Y161" s="23"/>
      <c r="Z161" s="23"/>
      <c r="AA161" s="23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55" customFormat="1" ht="15" customHeight="1" x14ac:dyDescent="0.25">
      <c r="A162" s="1"/>
      <c r="B162" s="1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54"/>
      <c r="N162" s="54"/>
      <c r="O162" s="23"/>
      <c r="P162" s="83"/>
      <c r="Q162" s="83"/>
      <c r="R162" s="83"/>
      <c r="S162" s="82"/>
      <c r="T162" s="35"/>
      <c r="U162" s="1"/>
      <c r="V162" s="1"/>
      <c r="W162" s="1"/>
      <c r="X162" s="23"/>
      <c r="Y162" s="23"/>
      <c r="Z162" s="23"/>
      <c r="AA162" s="23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55" customFormat="1" ht="15" customHeight="1" x14ac:dyDescent="0.25">
      <c r="A163" s="1"/>
      <c r="B163" s="1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54"/>
      <c r="N163" s="54"/>
      <c r="O163" s="23"/>
      <c r="P163" s="83"/>
      <c r="Q163" s="83"/>
      <c r="R163" s="83"/>
      <c r="S163" s="82"/>
      <c r="T163" s="35"/>
      <c r="U163" s="1"/>
      <c r="V163" s="1"/>
      <c r="W163" s="1"/>
      <c r="X163" s="23"/>
      <c r="Y163" s="23"/>
      <c r="Z163" s="23"/>
      <c r="AA163" s="23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55" customFormat="1" ht="15" customHeight="1" x14ac:dyDescent="0.25">
      <c r="A164" s="1"/>
      <c r="B164" s="1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54"/>
      <c r="N164" s="54"/>
      <c r="O164" s="23"/>
      <c r="P164" s="83"/>
      <c r="Q164" s="83"/>
      <c r="R164" s="83"/>
      <c r="S164" s="82"/>
      <c r="T164" s="35"/>
      <c r="U164" s="1"/>
      <c r="V164" s="1"/>
      <c r="W164" s="1"/>
      <c r="X164" s="23"/>
      <c r="Y164" s="23"/>
      <c r="Z164" s="23"/>
      <c r="AA164" s="23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55" customFormat="1" ht="15" customHeight="1" x14ac:dyDescent="0.25">
      <c r="A165" s="1"/>
      <c r="B165" s="1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54"/>
      <c r="N165" s="54"/>
      <c r="O165" s="23"/>
      <c r="P165" s="83"/>
      <c r="Q165" s="83"/>
      <c r="R165" s="83"/>
      <c r="S165" s="82"/>
      <c r="T165" s="35"/>
      <c r="U165" s="1"/>
      <c r="V165" s="1"/>
      <c r="W165" s="1"/>
      <c r="X165" s="23"/>
      <c r="Y165" s="23"/>
      <c r="Z165" s="23"/>
      <c r="AA165" s="23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55" customFormat="1" ht="15" customHeight="1" x14ac:dyDescent="0.25">
      <c r="A166" s="1"/>
      <c r="B166" s="1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54"/>
      <c r="N166" s="54"/>
      <c r="O166" s="23"/>
      <c r="P166" s="83"/>
      <c r="Q166" s="83"/>
      <c r="R166" s="83"/>
      <c r="S166" s="82"/>
      <c r="T166" s="35"/>
      <c r="U166" s="1"/>
      <c r="V166" s="1"/>
      <c r="W166" s="1"/>
      <c r="X166" s="23"/>
      <c r="Y166" s="23"/>
      <c r="Z166" s="23"/>
      <c r="AA166" s="23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55" customFormat="1" ht="15" customHeight="1" x14ac:dyDescent="0.25">
      <c r="A167" s="1"/>
      <c r="B167" s="1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54"/>
      <c r="N167" s="54"/>
      <c r="O167" s="23"/>
      <c r="P167" s="83"/>
      <c r="Q167" s="83"/>
      <c r="R167" s="83"/>
      <c r="S167" s="82"/>
      <c r="T167" s="35"/>
      <c r="U167" s="1"/>
      <c r="V167" s="1"/>
      <c r="W167" s="1"/>
      <c r="X167" s="23"/>
      <c r="Y167" s="23"/>
      <c r="Z167" s="23"/>
      <c r="AA167" s="23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</sheetData>
  <sortState xmlns:xlrd2="http://schemas.microsoft.com/office/spreadsheetml/2017/richdata2" ref="B10:AD10">
    <sortCondition ref="B10"/>
  </sortState>
  <phoneticPr fontId="0" type="noConversion"/>
  <hyperlinks>
    <hyperlink ref="D10" r:id="rId1" display="https://www.pesistulokset.fi/seura/2024/21/joukkue/12495" xr:uid="{3835FC35-C364-40CD-A869-77157EFE77CD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2024-11-24T04:43:43Z</dcterms:modified>
</cp:coreProperties>
</file>